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eisu\Desktop\"/>
    </mc:Choice>
  </mc:AlternateContent>
  <xr:revisionPtr revIDLastSave="0" documentId="13_ncr:1_{110D4B83-A964-4B14-A6A1-2AE44F824A42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診断シート" sheetId="1" r:id="rId1"/>
  </sheets>
  <calcPr calcId="191029"/>
</workbook>
</file>

<file path=xl/calcChain.xml><?xml version="1.0" encoding="utf-8"?>
<calcChain xmlns="http://schemas.openxmlformats.org/spreadsheetml/2006/main">
  <c r="D42" i="1" l="1"/>
  <c r="D41" i="1"/>
  <c r="D40" i="1" s="1"/>
  <c r="D39" i="1"/>
  <c r="D38" i="1"/>
  <c r="D37" i="1" s="1"/>
  <c r="D36" i="1"/>
  <c r="D35" i="1"/>
  <c r="D34" i="1"/>
  <c r="D33" i="1"/>
  <c r="D32" i="1" s="1"/>
  <c r="D31" i="1"/>
  <c r="D30" i="1"/>
  <c r="D29" i="1"/>
  <c r="D28" i="1" s="1"/>
  <c r="D27" i="1"/>
  <c r="D26" i="1"/>
  <c r="D25" i="1"/>
  <c r="D24" i="1"/>
  <c r="D23" i="1"/>
  <c r="D22" i="1"/>
  <c r="D21" i="1"/>
  <c r="D20" i="1"/>
  <c r="D17" i="1" s="1"/>
  <c r="D19" i="1"/>
  <c r="D18" i="1"/>
  <c r="D16" i="1"/>
  <c r="D15" i="1"/>
  <c r="D14" i="1"/>
  <c r="D12" i="1" s="1"/>
  <c r="D13" i="1"/>
  <c r="C8" i="1"/>
  <c r="C7" i="1"/>
  <c r="C6" i="1" l="1"/>
</calcChain>
</file>

<file path=xl/sharedStrings.xml><?xml version="1.0" encoding="utf-8"?>
<sst xmlns="http://schemas.openxmlformats.org/spreadsheetml/2006/main" count="49" uniqueCount="43">
  <si>
    <t>AI運用セキュリティ　現在地診断チェックシート</t>
  </si>
  <si>
    <t>会社名：</t>
  </si>
  <si>
    <t>診断日：            年    月    日</t>
  </si>
  <si>
    <t>▼ 診断結果（自動計算）</t>
  </si>
  <si>
    <t>合計点（48点満点）</t>
  </si>
  <si>
    <t>判定</t>
  </si>
  <si>
    <t>赤信号（重大項目の未対応）</t>
  </si>
  <si>
    <t>採点：できている=2点／一部できている=1点／できていない・わからない=0点　｜　行頭が赤の【重要】は1つでも0点だと合計に関係なく『要・緊急対応』。</t>
  </si>
  <si>
    <t>① 体制・ルール（誰が守るか）</t>
  </si>
  <si>
    <t>小計</t>
  </si>
  <si>
    <t>【重要】 セキュリティで「何かあったら誰に聞くか」の窓口が決まっている（専任でなく総務兼任・外部業者でもOK）</t>
  </si>
  <si>
    <t>パスワードや情報の持ち出しの簡単なルールを、パート・派遣・業務委託も含め全員に伝えている</t>
  </si>
  <si>
    <t>【重要】 業務を外部（制作会社・システム会社・フリーランス等）に頼む場合、委託先にもデータの扱いのルールを求め、契約書や発注書に書いている</t>
  </si>
  <si>
    <t>会社で使っているPC・クラウドサービス（Microsoft365・Google等）の一覧があり、誰が何を使っているか把握している</t>
  </si>
  <si>
    <t>② パソコン・スマホ</t>
  </si>
  <si>
    <t>会社のPC・スマホにログイン認証（パスワード・指紋・顔）を設定している</t>
  </si>
  <si>
    <t>【重要】 メール・クラウド・会計など大事なサービスの少なくとも1つで2段階認証（スマホに届く確認コード等）を使っている</t>
  </si>
  <si>
    <t>基本ソフト（Windows等）やアプリを定期的に最新に更新している（自動更新オンでもOK）</t>
  </si>
  <si>
    <t>ウイルス対策（Windows標準機能でも可）が有効になっている</t>
  </si>
  <si>
    <t>私物のスマホ・PCを仕事に使う場合、画面ロックと紛失時の連絡ルールを決めている</t>
  </si>
  <si>
    <t>③ パスワード・ネット接続</t>
  </si>
  <si>
    <t>重要なサービスのパスワードを使い回していない</t>
  </si>
  <si>
    <t>パスワードを付箋などで誰でも見える場所に置いていない</t>
  </si>
  <si>
    <t>事務所Wi-Fiのパスワードが、単純だったり全員に配りっぱなしで「実質、誰でもわかる状態」になっていない</t>
  </si>
  <si>
    <t>【重要】 顧客情報や経理データは「必要な人だけ」が見られるようにしている</t>
  </si>
  <si>
    <t>④ ホームページ</t>
  </si>
  <si>
    <t>会社サイトが鍵マーク（https）で表示される</t>
  </si>
  <si>
    <t>【重要】 WordPress等のサイト本体・プラグインを、自分または保守業者が速やかに更新している（重大な穴は1週間以内が目安）</t>
  </si>
  <si>
    <t>サイト管理画面のパスワードを初期設定から変更し、2段階認証をかけている</t>
  </si>
  <si>
    <t>⑤ メール・データ・もしもの時</t>
  </si>
  <si>
    <t>【重要】 「振込先が変わった」等の連絡は、メールだけで信じず登録済みの電話番号で確認するルールがあり、周知されている</t>
  </si>
  <si>
    <t>【重要】 重要データを定期バックアップし、本番とネットで直結しない場所（オフラインor別クラウド）にも保管している</t>
  </si>
  <si>
    <t>バックアップから本当に元に戻せるか試したことがある</t>
  </si>
  <si>
    <t>【重要】 情報漏えい・紛失時に「誰に連絡し、何をするか」の手順が決まっている</t>
  </si>
  <si>
    <t>⑥ 人・書類・オフィス</t>
  </si>
  <si>
    <t>【重要】 退職者が出たら最終出社日までに ①ログイン権限停止 ②社用データ・USB・私物端末内データの返却/削除 ③鍵・入退室カード回収 をチェックリストで確認している</t>
  </si>
  <si>
    <t>重要書類は施錠保管し、不要な書類はシュレッダーで廃棄している（机に出しっぱなしにしない）</t>
  </si>
  <si>
    <t>⑦ AI活用（今どきの新しい穴）</t>
  </si>
  <si>
    <t>【重要】 ChatGPT等の生成AIに、顧客情報・契約書・個人情報などをそのまま入力していない</t>
  </si>
  <si>
    <t>生成AIの利用ルール（入れていい情報・ダメな情報）を決めて社員に伝えている</t>
  </si>
  <si>
    <t>※本シートは経産省・IPA「SCS評価制度（サプライチェーンセキュリティ／2026年度開始予定）」★3の7分類フレームに沿った準備チェックです。★3の正式な条文・配点は2026年秋ごろ公表予定のため、合格を保証するものではありません。</t>
  </si>
  <si>
    <t>作成：株式会社ネクスト・アクション</t>
  </si>
  <si>
    <t>各設問を右の欄で選ぶ（―＝未回答／できている／一部できている／できていない・わからない）と、上に結果が自動で出ます。所要 約4〜5分。全てお答えください。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</si>
</sst>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ＭＳ Ｐゴシック"/>
      <family val="2"/>
      <scheme val="minor"/>
    </font>
    <font>
      <b/>
      <sz val="11"/>
      <color rgb="FF1F3A5F"/>
      <name val="Meiryo"/>
      <family val="3"/>
      <charset val="128"/>
    </font>
    <font>
      <b/>
      <sz val="13"/>
      <color rgb="FFFFFFFF"/>
      <name val="Meiryo"/>
      <family val="3"/>
      <charset val="128"/>
    </font>
    <font>
      <b/>
      <sz val="12"/>
      <color rgb="FF1F3A5F"/>
      <name val="Meiryo"/>
      <family val="3"/>
      <charset val="128"/>
    </font>
    <font>
      <b/>
      <sz val="14"/>
      <color rgb="FF1F3A5F"/>
      <name val="Meiryo"/>
      <family val="3"/>
      <charset val="128"/>
    </font>
    <font>
      <b/>
      <sz val="12"/>
      <color rgb="FFC0392B"/>
      <name val="Meiryo"/>
      <family val="3"/>
      <charset val="128"/>
    </font>
    <font>
      <b/>
      <sz val="12"/>
      <color rgb="FFFFFFFF"/>
      <name val="Meiryo"/>
      <family val="3"/>
      <charset val="128"/>
    </font>
    <font>
      <b/>
      <sz val="10"/>
      <color rgb="FFFFFFFF"/>
      <name val="Meiryo"/>
      <family val="3"/>
      <charset val="128"/>
    </font>
    <font>
      <b/>
      <sz val="11"/>
      <color rgb="FFFFFFFF"/>
      <name val="Meiryo"/>
      <family val="3"/>
      <charset val="128"/>
    </font>
    <font>
      <sz val="11"/>
      <color rgb="FF222222"/>
      <name val="Meiryo"/>
      <family val="3"/>
      <charset val="128"/>
    </font>
    <font>
      <b/>
      <sz val="11"/>
      <color rgb="FF333333"/>
      <name val="Meiryo"/>
      <family val="3"/>
      <charset val="128"/>
    </font>
    <font>
      <sz val="10.5"/>
      <color rgb="FF222222"/>
      <name val="Meiryo"/>
      <family val="3"/>
      <charset val="128"/>
    </font>
    <font>
      <sz val="9"/>
      <color rgb="FF777777"/>
      <name val="Meiryo"/>
      <family val="3"/>
      <charset val="128"/>
    </font>
    <font>
      <sz val="12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rgb="FF444444"/>
      <name val="Meiryo"/>
      <family val="3"/>
      <charset val="128"/>
    </font>
    <font>
      <sz val="8"/>
      <color theme="1"/>
      <name val="ＭＳ Ｐゴシック"/>
      <family val="2"/>
      <scheme val="minor"/>
    </font>
    <font>
      <sz val="8"/>
      <color rgb="FF555555"/>
      <name val="Meiryo"/>
      <family val="3"/>
      <charset val="128"/>
    </font>
    <font>
      <sz val="10.5"/>
      <color rgb="FFC0392B"/>
      <name val="Meiryo"/>
      <family val="3"/>
      <charset val="128"/>
    </font>
    <font>
      <b/>
      <sz val="20"/>
      <color rgb="FFFFFFFF"/>
      <name val="Meiryo"/>
      <family val="3"/>
      <charset val="128"/>
    </font>
    <font>
      <sz val="20"/>
      <color theme="1"/>
      <name val="ＭＳ Ｐゴシック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F3A5F"/>
      </patternFill>
    </fill>
    <fill>
      <patternFill patternType="solid">
        <fgColor rgb="FFF2F2F2"/>
      </patternFill>
    </fill>
    <fill>
      <patternFill patternType="solid">
        <fgColor rgb="FFE8792B"/>
      </patternFill>
    </fill>
    <fill>
      <patternFill patternType="solid">
        <fgColor rgb="FFDDE6F0"/>
      </patternFill>
    </fill>
    <fill>
      <patternFill patternType="solid">
        <fgColor rgb="FFC0392B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5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0" fontId="17" fillId="3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5" fillId="3" borderId="0" xfId="0" applyFont="1" applyFill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Font="1" applyAlignment="1">
      <alignment horizontal="right"/>
    </xf>
    <xf numFmtId="0" fontId="0" fillId="0" borderId="0" xfId="0" applyAlignment="1">
      <alignment vertical="center"/>
    </xf>
    <xf numFmtId="0" fontId="19" fillId="2" borderId="0" xfId="0" applyFont="1" applyFill="1" applyAlignment="1">
      <alignment horizontal="center" vertical="center" wrapText="1"/>
    </xf>
    <xf numFmtId="0" fontId="20" fillId="0" borderId="0" xfId="0" applyFont="1"/>
  </cellXfs>
  <cellStyles count="1">
    <cellStyle name="標準" xfId="0" builtinId="0"/>
  </cellStyles>
  <dxfs count="3">
    <dxf>
      <fill>
        <patternFill patternType="solid">
          <fgColor rgb="FFF8DDD8"/>
        </patternFill>
      </fill>
    </dxf>
    <dxf>
      <fill>
        <patternFill patternType="solid">
          <fgColor rgb="FFFBF3D5"/>
        </patternFill>
      </fill>
    </dxf>
    <dxf>
      <fill>
        <patternFill patternType="solid">
          <fgColor rgb="FFE7F4E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"/>
  <sheetViews>
    <sheetView showGridLines="0" tabSelected="1" zoomScale="140" zoomScaleNormal="140" workbookViewId="0">
      <selection activeCell="C9" sqref="C9"/>
    </sheetView>
  </sheetViews>
  <sheetFormatPr defaultRowHeight="13"/>
  <cols>
    <col min="1" max="1" width="6" customWidth="1"/>
    <col min="2" max="2" width="78" customWidth="1"/>
    <col min="3" max="3" width="22" customWidth="1"/>
    <col min="4" max="4" width="8" customWidth="1"/>
    <col min="5" max="5" width="3" hidden="1" customWidth="1"/>
  </cols>
  <sheetData>
    <row r="1" spans="1:5" ht="34" customHeight="1">
      <c r="A1" s="25" t="s">
        <v>0</v>
      </c>
      <c r="B1" s="26"/>
      <c r="C1" s="26"/>
      <c r="D1" s="26"/>
    </row>
    <row r="2" spans="1:5" ht="22" customHeight="1">
      <c r="A2" s="20" t="s">
        <v>42</v>
      </c>
      <c r="B2" s="19"/>
      <c r="C2" s="19"/>
      <c r="D2" s="19"/>
    </row>
    <row r="3" spans="1:5" ht="20" customHeight="1">
      <c r="A3" s="15" t="s">
        <v>1</v>
      </c>
      <c r="B3" s="24"/>
      <c r="C3" s="15" t="s">
        <v>2</v>
      </c>
      <c r="D3" s="24"/>
    </row>
    <row r="5" spans="1:5" ht="26" customHeight="1">
      <c r="A5" s="8" t="s">
        <v>3</v>
      </c>
      <c r="B5" s="9"/>
      <c r="C5" s="9"/>
      <c r="D5" s="9"/>
    </row>
    <row r="6" spans="1:5" ht="26" customHeight="1">
      <c r="A6" s="12" t="s">
        <v>4</v>
      </c>
      <c r="B6" s="11"/>
      <c r="C6" s="10" t="str">
        <f>SUM(D13:D42)&amp;" 点 / 48 点"</f>
        <v>0 点 / 48 点</v>
      </c>
      <c r="D6" s="11"/>
    </row>
    <row r="7" spans="1:5" ht="26" customHeight="1">
      <c r="A7" s="12" t="s">
        <v>5</v>
      </c>
      <c r="B7" s="11"/>
      <c r="C7" s="16" t="str">
        <f>IF((COUNTIF(C13:C42,"できている")+COUNTIF(C13:C42,"一部できている")+COUNTIF(C13:C42,"できていない・わからない"))=0,"未回答（回答してください）",IF((COUNTIF(C13:C42,"できている")+COUNTIF(C13:C42,"一部できている")+COUNTIF(C13:C42,"できていない・わからない"))&lt;24,"回答中（残り "&amp;(24-(COUNTIF(C13:C42,"できている")+COUNTIF(C13:C42,"一部できている")+COUNTIF(C13:C42,"できていない・わからない")))&amp;" 問）",IF(SUMPRODUCT((E13:E42=1)*(C13:C42="できていない・わからない"))&gt;0,"要・緊急対応（重大な穴あり）",IF(SUM(D13:D42)&gt;=40,"安全圏",IF(SUM(D13:D42)&gt;=25,"要対策","要・緊急対応")))))</f>
        <v>未回答（回答してください）</v>
      </c>
      <c r="D7" s="17"/>
    </row>
    <row r="8" spans="1:5" ht="26" customHeight="1">
      <c r="A8" s="12" t="s">
        <v>6</v>
      </c>
      <c r="B8" s="11"/>
      <c r="C8" s="16" t="str">
        <f>IF(SUMPRODUCT((E13:E42=1)*(C13:C42="できていない・わからない"))&gt;0,SUMPRODUCT((E13:E42=1)*(C13:C42="できていない・わからない"))&amp;" 件 → 今すぐ手当てを",IF((COUNTIF(C13:C42,"できている")+COUNTIF(C13:C42,"一部できている")+COUNTIF(C13:C42,"できていない・わからない"))=24,"0 件（重大項目はクリア）","―"))</f>
        <v>―</v>
      </c>
      <c r="D8" s="11"/>
    </row>
    <row r="10" spans="1:5" ht="22" customHeight="1">
      <c r="A10" s="18" t="s">
        <v>7</v>
      </c>
      <c r="B10" s="19"/>
      <c r="C10" s="19"/>
      <c r="D10" s="19"/>
    </row>
    <row r="12" spans="1:5" ht="24" customHeight="1">
      <c r="A12" s="14" t="s">
        <v>8</v>
      </c>
      <c r="B12" s="9"/>
      <c r="C12" s="1" t="s">
        <v>9</v>
      </c>
      <c r="D12" s="2" t="str">
        <f>SUM(D13:D16)&amp;" / 8"</f>
        <v>0 / 8</v>
      </c>
    </row>
    <row r="13" spans="1:5" ht="34" customHeight="1">
      <c r="A13" s="3">
        <v>1</v>
      </c>
      <c r="B13" s="21" t="s">
        <v>10</v>
      </c>
      <c r="C13" s="4"/>
      <c r="D13" s="5">
        <f>IF(C13="できている",2,IF(C13="一部できている",1,0))</f>
        <v>0</v>
      </c>
      <c r="E13">
        <v>1</v>
      </c>
    </row>
    <row r="14" spans="1:5" ht="34" customHeight="1">
      <c r="A14" s="6">
        <v>2</v>
      </c>
      <c r="B14" s="7" t="s">
        <v>11</v>
      </c>
      <c r="C14" s="4"/>
      <c r="D14" s="5">
        <f>IF(C14="できている",2,IF(C14="一部できている",1,0))</f>
        <v>0</v>
      </c>
      <c r="E14">
        <v>0</v>
      </c>
    </row>
    <row r="15" spans="1:5" ht="34" customHeight="1">
      <c r="A15" s="3">
        <v>3</v>
      </c>
      <c r="B15" s="21" t="s">
        <v>12</v>
      </c>
      <c r="C15" s="4"/>
      <c r="D15" s="5">
        <f>IF(C15="できている",2,IF(C15="一部できている",1,0))</f>
        <v>0</v>
      </c>
      <c r="E15">
        <v>1</v>
      </c>
    </row>
    <row r="16" spans="1:5" ht="34" customHeight="1">
      <c r="A16" s="6">
        <v>4</v>
      </c>
      <c r="B16" s="7" t="s">
        <v>13</v>
      </c>
      <c r="C16" s="4"/>
      <c r="D16" s="5">
        <f>IF(C16="できている",2,IF(C16="一部できている",1,0))</f>
        <v>0</v>
      </c>
      <c r="E16">
        <v>0</v>
      </c>
    </row>
    <row r="17" spans="1:5" ht="24" customHeight="1">
      <c r="A17" s="14" t="s">
        <v>14</v>
      </c>
      <c r="B17" s="9"/>
      <c r="C17" s="1" t="s">
        <v>9</v>
      </c>
      <c r="D17" s="2" t="str">
        <f>SUM(D18:D22)&amp;" / 10"</f>
        <v>0 / 10</v>
      </c>
    </row>
    <row r="18" spans="1:5" ht="34" customHeight="1">
      <c r="A18" s="6">
        <v>5</v>
      </c>
      <c r="B18" s="7" t="s">
        <v>15</v>
      </c>
      <c r="C18" s="4"/>
      <c r="D18" s="5">
        <f>IF(C18="できている",2,IF(C18="一部できている",1,0))</f>
        <v>0</v>
      </c>
      <c r="E18">
        <v>0</v>
      </c>
    </row>
    <row r="19" spans="1:5" ht="34" customHeight="1">
      <c r="A19" s="3">
        <v>6</v>
      </c>
      <c r="B19" s="21" t="s">
        <v>16</v>
      </c>
      <c r="C19" s="4"/>
      <c r="D19" s="5">
        <f>IF(C19="できている",2,IF(C19="一部できている",1,0))</f>
        <v>0</v>
      </c>
      <c r="E19">
        <v>1</v>
      </c>
    </row>
    <row r="20" spans="1:5" ht="34" customHeight="1">
      <c r="A20" s="6">
        <v>7</v>
      </c>
      <c r="B20" s="7" t="s">
        <v>17</v>
      </c>
      <c r="C20" s="4"/>
      <c r="D20" s="5">
        <f>IF(C20="できている",2,IF(C20="一部できている",1,0))</f>
        <v>0</v>
      </c>
      <c r="E20">
        <v>0</v>
      </c>
    </row>
    <row r="21" spans="1:5" ht="34" customHeight="1">
      <c r="A21" s="6">
        <v>8</v>
      </c>
      <c r="B21" s="7" t="s">
        <v>18</v>
      </c>
      <c r="C21" s="4"/>
      <c r="D21" s="5">
        <f>IF(C21="できている",2,IF(C21="一部できている",1,0))</f>
        <v>0</v>
      </c>
      <c r="E21">
        <v>0</v>
      </c>
    </row>
    <row r="22" spans="1:5" ht="34" customHeight="1">
      <c r="A22" s="6">
        <v>9</v>
      </c>
      <c r="B22" s="7" t="s">
        <v>19</v>
      </c>
      <c r="C22" s="4"/>
      <c r="D22" s="5">
        <f>IF(C22="できている",2,IF(C22="一部できている",1,0))</f>
        <v>0</v>
      </c>
      <c r="E22">
        <v>0</v>
      </c>
    </row>
    <row r="23" spans="1:5" ht="24" customHeight="1">
      <c r="A23" s="14" t="s">
        <v>20</v>
      </c>
      <c r="B23" s="9"/>
      <c r="C23" s="1" t="s">
        <v>9</v>
      </c>
      <c r="D23" s="2" t="str">
        <f>SUM(D24:D27)&amp;" / 8"</f>
        <v>0 / 8</v>
      </c>
    </row>
    <row r="24" spans="1:5" ht="34" customHeight="1">
      <c r="A24" s="6">
        <v>10</v>
      </c>
      <c r="B24" s="7" t="s">
        <v>21</v>
      </c>
      <c r="C24" s="4"/>
      <c r="D24" s="5">
        <f>IF(C24="できている",2,IF(C24="一部できている",1,0))</f>
        <v>0</v>
      </c>
      <c r="E24">
        <v>0</v>
      </c>
    </row>
    <row r="25" spans="1:5" ht="34" customHeight="1">
      <c r="A25" s="6">
        <v>11</v>
      </c>
      <c r="B25" s="7" t="s">
        <v>22</v>
      </c>
      <c r="C25" s="4"/>
      <c r="D25" s="5">
        <f>IF(C25="できている",2,IF(C25="一部できている",1,0))</f>
        <v>0</v>
      </c>
      <c r="E25">
        <v>0</v>
      </c>
    </row>
    <row r="26" spans="1:5" ht="34" customHeight="1">
      <c r="A26" s="6">
        <v>12</v>
      </c>
      <c r="B26" s="7" t="s">
        <v>23</v>
      </c>
      <c r="C26" s="4"/>
      <c r="D26" s="5">
        <f>IF(C26="できている",2,IF(C26="一部できている",1,0))</f>
        <v>0</v>
      </c>
      <c r="E26">
        <v>0</v>
      </c>
    </row>
    <row r="27" spans="1:5" ht="34" customHeight="1">
      <c r="A27" s="3">
        <v>13</v>
      </c>
      <c r="B27" s="21" t="s">
        <v>24</v>
      </c>
      <c r="C27" s="4"/>
      <c r="D27" s="5">
        <f>IF(C27="できている",2,IF(C27="一部できている",1,0))</f>
        <v>0</v>
      </c>
      <c r="E27">
        <v>1</v>
      </c>
    </row>
    <row r="28" spans="1:5" ht="24" customHeight="1">
      <c r="A28" s="14" t="s">
        <v>25</v>
      </c>
      <c r="B28" s="9"/>
      <c r="C28" s="1" t="s">
        <v>9</v>
      </c>
      <c r="D28" s="2" t="str">
        <f>SUM(D29:D31)&amp;" / 6"</f>
        <v>0 / 6</v>
      </c>
    </row>
    <row r="29" spans="1:5" ht="34" customHeight="1">
      <c r="A29" s="6">
        <v>14</v>
      </c>
      <c r="B29" s="7" t="s">
        <v>26</v>
      </c>
      <c r="C29" s="4"/>
      <c r="D29" s="5">
        <f>IF(C29="できている",2,IF(C29="一部できている",1,0))</f>
        <v>0</v>
      </c>
      <c r="E29">
        <v>0</v>
      </c>
    </row>
    <row r="30" spans="1:5" ht="34" customHeight="1">
      <c r="A30" s="3">
        <v>15</v>
      </c>
      <c r="B30" s="21" t="s">
        <v>27</v>
      </c>
      <c r="C30" s="4"/>
      <c r="D30" s="5">
        <f>IF(C30="できている",2,IF(C30="一部できている",1,0))</f>
        <v>0</v>
      </c>
      <c r="E30">
        <v>1</v>
      </c>
    </row>
    <row r="31" spans="1:5" ht="34" customHeight="1">
      <c r="A31" s="6">
        <v>16</v>
      </c>
      <c r="B31" s="7" t="s">
        <v>28</v>
      </c>
      <c r="C31" s="4"/>
      <c r="D31" s="5">
        <f>IF(C31="できている",2,IF(C31="一部できている",1,0))</f>
        <v>0</v>
      </c>
      <c r="E31">
        <v>0</v>
      </c>
    </row>
    <row r="32" spans="1:5" ht="24" customHeight="1">
      <c r="A32" s="14" t="s">
        <v>29</v>
      </c>
      <c r="B32" s="9"/>
      <c r="C32" s="1" t="s">
        <v>9</v>
      </c>
      <c r="D32" s="2" t="str">
        <f>SUM(D33:D36)&amp;" / 8"</f>
        <v>0 / 8</v>
      </c>
    </row>
    <row r="33" spans="1:5" ht="34" customHeight="1">
      <c r="A33" s="3">
        <v>17</v>
      </c>
      <c r="B33" s="21" t="s">
        <v>30</v>
      </c>
      <c r="C33" s="4"/>
      <c r="D33" s="5">
        <f>IF(C33="できている",2,IF(C33="一部できている",1,0))</f>
        <v>0</v>
      </c>
      <c r="E33">
        <v>1</v>
      </c>
    </row>
    <row r="34" spans="1:5" ht="34" customHeight="1">
      <c r="A34" s="3">
        <v>18</v>
      </c>
      <c r="B34" s="21" t="s">
        <v>31</v>
      </c>
      <c r="C34" s="4"/>
      <c r="D34" s="5">
        <f>IF(C34="できている",2,IF(C34="一部できている",1,0))</f>
        <v>0</v>
      </c>
      <c r="E34">
        <v>1</v>
      </c>
    </row>
    <row r="35" spans="1:5" ht="34" customHeight="1">
      <c r="A35" s="6">
        <v>19</v>
      </c>
      <c r="B35" s="7" t="s">
        <v>32</v>
      </c>
      <c r="C35" s="4"/>
      <c r="D35" s="5">
        <f>IF(C35="できている",2,IF(C35="一部できている",1,0))</f>
        <v>0</v>
      </c>
      <c r="E35">
        <v>0</v>
      </c>
    </row>
    <row r="36" spans="1:5" ht="34" customHeight="1">
      <c r="A36" s="3">
        <v>20</v>
      </c>
      <c r="B36" s="21" t="s">
        <v>33</v>
      </c>
      <c r="C36" s="4"/>
      <c r="D36" s="5">
        <f>IF(C36="できている",2,IF(C36="一部できている",1,0))</f>
        <v>0</v>
      </c>
      <c r="E36">
        <v>1</v>
      </c>
    </row>
    <row r="37" spans="1:5" ht="24" customHeight="1">
      <c r="A37" s="14" t="s">
        <v>34</v>
      </c>
      <c r="B37" s="9"/>
      <c r="C37" s="1" t="s">
        <v>9</v>
      </c>
      <c r="D37" s="2" t="str">
        <f>SUM(D38:D39)&amp;" / 4"</f>
        <v>0 / 4</v>
      </c>
    </row>
    <row r="38" spans="1:5" ht="34" customHeight="1">
      <c r="A38" s="3">
        <v>21</v>
      </c>
      <c r="B38" s="21" t="s">
        <v>35</v>
      </c>
      <c r="C38" s="4"/>
      <c r="D38" s="5">
        <f>IF(C38="できている",2,IF(C38="一部できている",1,0))</f>
        <v>0</v>
      </c>
      <c r="E38">
        <v>1</v>
      </c>
    </row>
    <row r="39" spans="1:5" ht="34" customHeight="1">
      <c r="A39" s="6">
        <v>22</v>
      </c>
      <c r="B39" s="7" t="s">
        <v>36</v>
      </c>
      <c r="C39" s="4"/>
      <c r="D39" s="5">
        <f>IF(C39="できている",2,IF(C39="一部できている",1,0))</f>
        <v>0</v>
      </c>
      <c r="E39">
        <v>0</v>
      </c>
    </row>
    <row r="40" spans="1:5" ht="24" customHeight="1">
      <c r="A40" s="14" t="s">
        <v>37</v>
      </c>
      <c r="B40" s="9"/>
      <c r="C40" s="1" t="s">
        <v>9</v>
      </c>
      <c r="D40" s="2" t="str">
        <f>SUM(D41:D42)&amp;" / 4"</f>
        <v>0 / 4</v>
      </c>
    </row>
    <row r="41" spans="1:5" ht="34" customHeight="1">
      <c r="A41" s="3">
        <v>23</v>
      </c>
      <c r="B41" s="21" t="s">
        <v>38</v>
      </c>
      <c r="C41" s="4"/>
      <c r="D41" s="5">
        <f>IF(C41="できている",2,IF(C41="一部できている",1,0))</f>
        <v>0</v>
      </c>
      <c r="E41">
        <v>1</v>
      </c>
    </row>
    <row r="42" spans="1:5" ht="34" customHeight="1">
      <c r="A42" s="6">
        <v>24</v>
      </c>
      <c r="B42" s="7" t="s">
        <v>39</v>
      </c>
      <c r="C42" s="4"/>
      <c r="D42" s="5">
        <f>IF(C42="できている",2,IF(C42="一部できている",1,0))</f>
        <v>0</v>
      </c>
      <c r="E42">
        <v>0</v>
      </c>
    </row>
    <row r="44" spans="1:5" ht="30" customHeight="1">
      <c r="A44" s="13" t="s">
        <v>40</v>
      </c>
      <c r="B44" s="9"/>
      <c r="C44" s="9"/>
      <c r="D44" s="9"/>
    </row>
    <row r="45" spans="1:5">
      <c r="A45" s="22" t="s">
        <v>41</v>
      </c>
      <c r="B45" s="23"/>
      <c r="C45" s="23"/>
      <c r="D45" s="23"/>
    </row>
  </sheetData>
  <mergeCells count="21">
    <mergeCell ref="A3:B3"/>
    <mergeCell ref="A12:B12"/>
    <mergeCell ref="A1:D1"/>
    <mergeCell ref="A45:D45"/>
    <mergeCell ref="A32:B32"/>
    <mergeCell ref="A23:B23"/>
    <mergeCell ref="A17:B17"/>
    <mergeCell ref="A8:B8"/>
    <mergeCell ref="C8:D8"/>
    <mergeCell ref="C7:D7"/>
    <mergeCell ref="A28:B28"/>
    <mergeCell ref="A2:D2"/>
    <mergeCell ref="A40:B40"/>
    <mergeCell ref="C3:D3"/>
    <mergeCell ref="A5:D5"/>
    <mergeCell ref="C6:D6"/>
    <mergeCell ref="A10:D10"/>
    <mergeCell ref="A6:B6"/>
    <mergeCell ref="A44:D44"/>
    <mergeCell ref="A7:B7"/>
    <mergeCell ref="A37:B37"/>
  </mergeCells>
  <phoneticPr fontId="14"/>
  <conditionalFormatting sqref="C13:C42">
    <cfRule type="cellIs" dxfId="2" priority="1" operator="equal">
      <formula>"できている"</formula>
    </cfRule>
    <cfRule type="cellIs" dxfId="1" priority="2" operator="equal">
      <formula>"一部できている"</formula>
    </cfRule>
    <cfRule type="cellIs" dxfId="0" priority="3" operator="equal">
      <formula>"できていない・わからない"</formula>
    </cfRule>
  </conditionalFormatting>
  <dataValidations count="1">
    <dataValidation type="list" allowBlank="1" sqref="C13 C14 C15 C16 C18 C19 C20 C21 C22 C24 C25 C26 C27 C29 C30 C31 C33 C34 C35 C36 C38 C39 C41 C42" xr:uid="{00000000-0002-0000-0000-000000000000}">
      <formula1>"―,できている,一部できている,できていない・わからない"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診断シート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ksk sudo</cp:lastModifiedBy>
  <dcterms:created xsi:type="dcterms:W3CDTF">2026-07-21T00:08:18Z</dcterms:created>
  <dcterms:modified xsi:type="dcterms:W3CDTF">2026-07-21T00:25:03Z</dcterms:modified>
</cp:coreProperties>
</file>